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ceros" sheetId="1" r:id="rId1"/>
    <sheet name="rosctrl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<sst xmlns="http://schemas.openxmlformats.org/spreadsheetml/2006/main" count="351" uniqueCount="84">
  <si>
    <t>ceros</t>
  </si>
  <si>
    <t>qty TOTAL</t>
  </si>
  <si>
    <t>CSD1,CID1</t>
  </si>
  <si>
    <t>CON64C</t>
  </si>
  <si>
    <t>CSI1,CII1</t>
  </si>
  <si>
    <t>CON16C</t>
  </si>
  <si>
    <t>C</t>
  </si>
  <si>
    <t>0.1</t>
  </si>
  <si>
    <t>10pF</t>
  </si>
  <si>
    <t>1uF</t>
  </si>
  <si>
    <t>100pF</t>
  </si>
  <si>
    <t>LED</t>
  </si>
  <si>
    <t>LED200_CA</t>
  </si>
  <si>
    <t>DIODO</t>
  </si>
  <si>
    <t>PMLL4148L</t>
  </si>
  <si>
    <t>SOD80C</t>
  </si>
  <si>
    <t>J</t>
  </si>
  <si>
    <t>CON1</t>
  </si>
  <si>
    <t>PIN</t>
  </si>
  <si>
    <t>PB1</t>
  </si>
  <si>
    <t>PULSADOR</t>
  </si>
  <si>
    <t>B3SN</t>
  </si>
  <si>
    <t>Q</t>
  </si>
  <si>
    <t>BFR93AW</t>
  </si>
  <si>
    <t>SOT323_BEC</t>
  </si>
  <si>
    <t>R</t>
  </si>
  <si>
    <t>4K7</t>
  </si>
  <si>
    <t>3K3</t>
  </si>
  <si>
    <t>10K</t>
  </si>
  <si>
    <t>1K</t>
  </si>
  <si>
    <t>S1</t>
  </si>
  <si>
    <t>SW-4</t>
  </si>
  <si>
    <t>SOIC-8</t>
  </si>
  <si>
    <t>U1</t>
  </si>
  <si>
    <t>XC2S384-6FT256C</t>
  </si>
  <si>
    <t>FPT_BGA-256</t>
  </si>
  <si>
    <t>U2,U8,U12,U16,U20,U24,</t>
  </si>
  <si>
    <t>1G00</t>
  </si>
  <si>
    <t>SOT-23-5</t>
  </si>
  <si>
    <t>U3,U4,U5</t>
  </si>
  <si>
    <t>CY2309ZC-1H</t>
  </si>
  <si>
    <t>TSSOP-16</t>
  </si>
  <si>
    <t>U6</t>
  </si>
  <si>
    <t>1G126</t>
  </si>
  <si>
    <t>U7</t>
  </si>
  <si>
    <t>XC18V01VQ44</t>
  </si>
  <si>
    <t>VQFP-44</t>
  </si>
  <si>
    <t>U9,U13,U17,U21,U25,U29</t>
  </si>
  <si>
    <t>IDT72V263</t>
  </si>
  <si>
    <t>TQFP-80</t>
  </si>
  <si>
    <t>U10,U14,U18,U22,U26,U30</t>
  </si>
  <si>
    <t>CLC014AJE</t>
  </si>
  <si>
    <t>SOIC-14</t>
  </si>
  <si>
    <t>U11,U15,U19,U23,U27,U31</t>
  </si>
  <si>
    <t>DS92LV1212A</t>
  </si>
  <si>
    <t>SSOP-28</t>
  </si>
  <si>
    <t>Qty/board</t>
  </si>
  <si>
    <t>qty TOTAL para =</t>
  </si>
  <si>
    <t>HAY</t>
  </si>
  <si>
    <t>CEROS</t>
  </si>
  <si>
    <t>rosctrl</t>
  </si>
  <si>
    <t>RII1,RID1</t>
  </si>
  <si>
    <t>RSI1,RSD1</t>
  </si>
  <si>
    <t>CON50C</t>
  </si>
  <si>
    <t>XC2S512-6FT256C</t>
  </si>
  <si>
    <t>U2,U6</t>
  </si>
  <si>
    <t>U3</t>
  </si>
  <si>
    <t>U4</t>
  </si>
  <si>
    <t>U5</t>
  </si>
  <si>
    <t>U8</t>
  </si>
  <si>
    <t>U9</t>
  </si>
  <si>
    <t>ROSCTRL</t>
  </si>
  <si>
    <t>qty/board</t>
  </si>
  <si>
    <t>#ceros o rosctrl</t>
  </si>
  <si>
    <t>TOTAL</t>
  </si>
  <si>
    <t>ok</t>
  </si>
  <si>
    <t>0?</t>
  </si>
  <si>
    <t>no montar</t>
  </si>
  <si>
    <t>XC2S50-7FT256C</t>
  </si>
  <si>
    <t>1 rollo en impelec</t>
  </si>
  <si>
    <t>ok , pero formato??</t>
  </si>
  <si>
    <t>=30+15+42(golros) = 87</t>
  </si>
  <si>
    <t>ok (todos del tipo A)</t>
  </si>
  <si>
    <t>XC2S100-7FT256C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</si>
</sst>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 quotePrefix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7">
      <selection activeCell="A2" sqref="A2:E32"/>
    </sheetView>
  </sheetViews>
  <sheetFormatPr defaultColWidth="11.421875" defaultRowHeight="12.75"/>
  <cols>
    <col min="6" max="6" width="16.28125" style="0" customWidth="1"/>
  </cols>
  <sheetData>
    <row r="1" spans="1:7" ht="12.75">
      <c r="A1" t="s">
        <v>0</v>
      </c>
      <c r="B1" t="s">
        <v>56</v>
      </c>
      <c r="F1" t="s">
        <v>57</v>
      </c>
      <c r="G1">
        <v>260</v>
      </c>
    </row>
    <row r="2" spans="1:6" ht="12.75">
      <c r="A2">
        <v>1</v>
      </c>
      <c r="B2">
        <v>2</v>
      </c>
      <c r="C2" t="s">
        <v>2</v>
      </c>
      <c r="D2" t="s">
        <v>3</v>
      </c>
      <c r="F2">
        <f>B2*G$1</f>
        <v>520</v>
      </c>
    </row>
    <row r="3" spans="1:6" ht="12.75">
      <c r="A3">
        <v>2</v>
      </c>
      <c r="B3">
        <v>2</v>
      </c>
      <c r="C3" t="s">
        <v>4</v>
      </c>
      <c r="D3" t="s">
        <v>5</v>
      </c>
      <c r="F3">
        <f aca="true" t="shared" si="0" ref="F3:F32">B3*G$1</f>
        <v>520</v>
      </c>
    </row>
    <row r="4" spans="1:6" ht="12.75">
      <c r="A4">
        <v>3</v>
      </c>
      <c r="B4">
        <v>87</v>
      </c>
      <c r="C4" t="s">
        <v>6</v>
      </c>
      <c r="D4" t="s">
        <v>7</v>
      </c>
      <c r="E4">
        <v>603</v>
      </c>
      <c r="F4">
        <f t="shared" si="0"/>
        <v>22620</v>
      </c>
    </row>
    <row r="5" spans="1:6" ht="12.75">
      <c r="A5">
        <v>4</v>
      </c>
      <c r="B5">
        <v>4</v>
      </c>
      <c r="C5" t="s">
        <v>6</v>
      </c>
      <c r="D5" t="s">
        <v>8</v>
      </c>
      <c r="E5">
        <v>603</v>
      </c>
      <c r="F5">
        <f t="shared" si="0"/>
        <v>1040</v>
      </c>
    </row>
    <row r="6" spans="1:6" ht="12.75">
      <c r="A6">
        <v>5</v>
      </c>
      <c r="B6">
        <v>3</v>
      </c>
      <c r="C6" t="s">
        <v>6</v>
      </c>
      <c r="D6" t="s">
        <v>9</v>
      </c>
      <c r="E6">
        <v>7343</v>
      </c>
      <c r="F6">
        <f t="shared" si="0"/>
        <v>780</v>
      </c>
    </row>
    <row r="7" spans="1:6" ht="12.75">
      <c r="A7">
        <v>6</v>
      </c>
      <c r="B7">
        <v>6</v>
      </c>
      <c r="C7" t="s">
        <v>6</v>
      </c>
      <c r="D7" t="s">
        <v>10</v>
      </c>
      <c r="E7">
        <v>603</v>
      </c>
      <c r="F7">
        <f t="shared" si="0"/>
        <v>1560</v>
      </c>
    </row>
    <row r="8" spans="1:6" ht="12.75">
      <c r="A8">
        <v>7</v>
      </c>
      <c r="B8">
        <v>3</v>
      </c>
      <c r="C8" t="s">
        <v>11</v>
      </c>
      <c r="D8" t="s">
        <v>11</v>
      </c>
      <c r="E8" t="s">
        <v>12</v>
      </c>
      <c r="F8">
        <f t="shared" si="0"/>
        <v>780</v>
      </c>
    </row>
    <row r="9" spans="1:6" ht="12.75">
      <c r="A9">
        <v>8</v>
      </c>
      <c r="B9">
        <v>18</v>
      </c>
      <c r="C9" t="s">
        <v>13</v>
      </c>
      <c r="D9" t="s">
        <v>14</v>
      </c>
      <c r="E9" t="s">
        <v>15</v>
      </c>
      <c r="F9">
        <f t="shared" si="0"/>
        <v>4680</v>
      </c>
    </row>
    <row r="10" spans="1:6" ht="12.75">
      <c r="A10">
        <v>9</v>
      </c>
      <c r="B10">
        <v>5</v>
      </c>
      <c r="C10" t="s">
        <v>16</v>
      </c>
      <c r="D10" t="s">
        <v>17</v>
      </c>
      <c r="E10" t="s">
        <v>18</v>
      </c>
      <c r="F10">
        <f t="shared" si="0"/>
        <v>1300</v>
      </c>
    </row>
    <row r="11" spans="1:6" ht="12.75">
      <c r="A11">
        <v>10</v>
      </c>
      <c r="B11">
        <v>1</v>
      </c>
      <c r="C11" t="s">
        <v>19</v>
      </c>
      <c r="D11" t="s">
        <v>20</v>
      </c>
      <c r="E11" t="s">
        <v>21</v>
      </c>
      <c r="F11">
        <f t="shared" si="0"/>
        <v>260</v>
      </c>
    </row>
    <row r="12" spans="1:6" ht="12.75">
      <c r="A12">
        <v>11</v>
      </c>
      <c r="B12">
        <v>12</v>
      </c>
      <c r="C12" t="s">
        <v>22</v>
      </c>
      <c r="D12" t="s">
        <v>23</v>
      </c>
      <c r="E12" t="s">
        <v>24</v>
      </c>
      <c r="F12">
        <f t="shared" si="0"/>
        <v>3120</v>
      </c>
    </row>
    <row r="13" spans="1:6" ht="12.75">
      <c r="A13">
        <v>12</v>
      </c>
      <c r="B13">
        <v>3</v>
      </c>
      <c r="C13" t="s">
        <v>25</v>
      </c>
      <c r="D13">
        <v>180</v>
      </c>
      <c r="E13">
        <v>603</v>
      </c>
      <c r="F13">
        <f t="shared" si="0"/>
        <v>780</v>
      </c>
    </row>
    <row r="14" spans="1:6" ht="12.75">
      <c r="A14">
        <v>13</v>
      </c>
      <c r="B14">
        <v>1</v>
      </c>
      <c r="C14" t="s">
        <v>25</v>
      </c>
      <c r="D14" t="s">
        <v>26</v>
      </c>
      <c r="E14">
        <v>603</v>
      </c>
      <c r="F14">
        <f t="shared" si="0"/>
        <v>260</v>
      </c>
    </row>
    <row r="15" spans="1:6" ht="12.75">
      <c r="A15">
        <v>14</v>
      </c>
      <c r="B15">
        <v>2</v>
      </c>
      <c r="C15" t="s">
        <v>25</v>
      </c>
      <c r="D15" t="s">
        <v>27</v>
      </c>
      <c r="E15">
        <v>603</v>
      </c>
      <c r="F15">
        <f t="shared" si="0"/>
        <v>520</v>
      </c>
    </row>
    <row r="16" spans="1:6" ht="12.75">
      <c r="A16">
        <v>15</v>
      </c>
      <c r="B16">
        <v>14</v>
      </c>
      <c r="C16" t="s">
        <v>25</v>
      </c>
      <c r="D16" t="s">
        <v>28</v>
      </c>
      <c r="E16">
        <v>603</v>
      </c>
      <c r="F16">
        <f t="shared" si="0"/>
        <v>3640</v>
      </c>
    </row>
    <row r="17" spans="1:6" ht="12.75">
      <c r="A17">
        <v>16</v>
      </c>
      <c r="B17">
        <v>2</v>
      </c>
      <c r="C17" t="s">
        <v>25</v>
      </c>
      <c r="D17" t="s">
        <v>29</v>
      </c>
      <c r="E17">
        <v>603</v>
      </c>
      <c r="F17">
        <f t="shared" si="0"/>
        <v>520</v>
      </c>
    </row>
    <row r="18" spans="1:6" ht="12.75">
      <c r="A18">
        <v>17</v>
      </c>
      <c r="B18">
        <v>12</v>
      </c>
      <c r="C18" t="s">
        <v>25</v>
      </c>
      <c r="D18">
        <v>75</v>
      </c>
      <c r="E18">
        <v>603</v>
      </c>
      <c r="F18">
        <f t="shared" si="0"/>
        <v>3120</v>
      </c>
    </row>
    <row r="19" spans="1:6" ht="12.75">
      <c r="A19">
        <v>18</v>
      </c>
      <c r="B19">
        <v>24</v>
      </c>
      <c r="C19" t="s">
        <v>25</v>
      </c>
      <c r="D19">
        <v>22</v>
      </c>
      <c r="E19">
        <v>603</v>
      </c>
      <c r="F19">
        <f t="shared" si="0"/>
        <v>6240</v>
      </c>
    </row>
    <row r="20" spans="1:6" ht="12.75">
      <c r="A20">
        <v>19</v>
      </c>
      <c r="B20">
        <v>24</v>
      </c>
      <c r="C20" t="s">
        <v>25</v>
      </c>
      <c r="D20">
        <v>150</v>
      </c>
      <c r="E20">
        <v>603</v>
      </c>
      <c r="F20">
        <f t="shared" si="0"/>
        <v>6240</v>
      </c>
    </row>
    <row r="21" spans="1:6" ht="12.75">
      <c r="A21">
        <v>20</v>
      </c>
      <c r="B21">
        <v>6</v>
      </c>
      <c r="C21" t="s">
        <v>25</v>
      </c>
      <c r="D21">
        <v>300</v>
      </c>
      <c r="E21">
        <v>603</v>
      </c>
      <c r="F21">
        <f t="shared" si="0"/>
        <v>1560</v>
      </c>
    </row>
    <row r="22" spans="1:6" ht="12.75">
      <c r="A22">
        <v>21</v>
      </c>
      <c r="B22">
        <v>12</v>
      </c>
      <c r="C22" t="s">
        <v>25</v>
      </c>
      <c r="D22">
        <v>100</v>
      </c>
      <c r="E22">
        <v>603</v>
      </c>
      <c r="F22">
        <f t="shared" si="0"/>
        <v>3120</v>
      </c>
    </row>
    <row r="23" spans="1:6" ht="12.75">
      <c r="A23">
        <v>22</v>
      </c>
      <c r="B23">
        <v>12</v>
      </c>
      <c r="C23" t="s">
        <v>25</v>
      </c>
      <c r="D23">
        <v>30</v>
      </c>
      <c r="E23">
        <v>603</v>
      </c>
      <c r="F23">
        <f t="shared" si="0"/>
        <v>3120</v>
      </c>
    </row>
    <row r="24" spans="1:6" ht="12.75">
      <c r="A24">
        <v>23</v>
      </c>
      <c r="B24">
        <v>1</v>
      </c>
      <c r="C24" t="s">
        <v>30</v>
      </c>
      <c r="D24" t="s">
        <v>31</v>
      </c>
      <c r="E24" t="s">
        <v>32</v>
      </c>
      <c r="F24">
        <f t="shared" si="0"/>
        <v>260</v>
      </c>
    </row>
    <row r="25" spans="1:6" ht="12.75">
      <c r="A25">
        <v>24</v>
      </c>
      <c r="B25">
        <v>1</v>
      </c>
      <c r="C25" t="s">
        <v>33</v>
      </c>
      <c r="D25" t="s">
        <v>34</v>
      </c>
      <c r="E25" t="s">
        <v>35</v>
      </c>
      <c r="F25">
        <f t="shared" si="0"/>
        <v>260</v>
      </c>
    </row>
    <row r="26" spans="1:6" ht="12.75">
      <c r="A26">
        <v>25</v>
      </c>
      <c r="B26">
        <v>7</v>
      </c>
      <c r="C26" t="s">
        <v>36</v>
      </c>
      <c r="D26" t="s">
        <v>37</v>
      </c>
      <c r="E26" t="s">
        <v>38</v>
      </c>
      <c r="F26">
        <f t="shared" si="0"/>
        <v>1820</v>
      </c>
    </row>
    <row r="27" spans="1:6" ht="12.75">
      <c r="A27">
        <v>26</v>
      </c>
      <c r="B27">
        <v>3</v>
      </c>
      <c r="C27" t="s">
        <v>39</v>
      </c>
      <c r="D27" t="s">
        <v>40</v>
      </c>
      <c r="E27" t="s">
        <v>41</v>
      </c>
      <c r="F27">
        <f t="shared" si="0"/>
        <v>780</v>
      </c>
    </row>
    <row r="28" spans="1:6" ht="12.75">
      <c r="A28">
        <v>27</v>
      </c>
      <c r="B28">
        <v>1</v>
      </c>
      <c r="C28" t="s">
        <v>42</v>
      </c>
      <c r="D28" t="s">
        <v>43</v>
      </c>
      <c r="E28" t="s">
        <v>38</v>
      </c>
      <c r="F28">
        <f t="shared" si="0"/>
        <v>260</v>
      </c>
    </row>
    <row r="29" spans="1:6" ht="12.75">
      <c r="A29">
        <v>28</v>
      </c>
      <c r="B29">
        <v>1</v>
      </c>
      <c r="C29" t="s">
        <v>44</v>
      </c>
      <c r="D29" t="s">
        <v>45</v>
      </c>
      <c r="E29" t="s">
        <v>46</v>
      </c>
      <c r="F29">
        <f t="shared" si="0"/>
        <v>260</v>
      </c>
    </row>
    <row r="30" spans="1:6" ht="12.75">
      <c r="A30">
        <v>29</v>
      </c>
      <c r="B30">
        <v>6</v>
      </c>
      <c r="C30" t="s">
        <v>47</v>
      </c>
      <c r="D30" t="s">
        <v>48</v>
      </c>
      <c r="E30" t="s">
        <v>49</v>
      </c>
      <c r="F30">
        <f t="shared" si="0"/>
        <v>1560</v>
      </c>
    </row>
    <row r="31" spans="1:6" ht="12.75">
      <c r="A31">
        <v>30</v>
      </c>
      <c r="B31">
        <v>6</v>
      </c>
      <c r="C31" t="s">
        <v>50</v>
      </c>
      <c r="D31" t="s">
        <v>51</v>
      </c>
      <c r="E31" t="s">
        <v>52</v>
      </c>
      <c r="F31">
        <f>B31*G$1</f>
        <v>1560</v>
      </c>
    </row>
    <row r="32" spans="1:6" ht="12.75">
      <c r="A32">
        <v>31</v>
      </c>
      <c r="B32">
        <v>6</v>
      </c>
      <c r="C32" t="s">
        <v>53</v>
      </c>
      <c r="D32" t="s">
        <v>54</v>
      </c>
      <c r="E32" t="s">
        <v>55</v>
      </c>
      <c r="F32">
        <f t="shared" si="0"/>
        <v>1560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4">
      <selection activeCell="A2" sqref="A2:E32"/>
    </sheetView>
  </sheetViews>
  <sheetFormatPr defaultColWidth="11.421875" defaultRowHeight="12.75"/>
  <sheetData>
    <row r="1" spans="1:7" ht="12.75">
      <c r="A1" t="s">
        <v>60</v>
      </c>
      <c r="F1" t="s">
        <v>1</v>
      </c>
      <c r="G1">
        <v>65</v>
      </c>
    </row>
    <row r="2" spans="1:6" ht="12.75">
      <c r="A2">
        <v>1</v>
      </c>
      <c r="B2">
        <v>1</v>
      </c>
      <c r="C2" t="s">
        <v>6</v>
      </c>
      <c r="D2" t="s">
        <v>8</v>
      </c>
      <c r="E2">
        <v>603</v>
      </c>
      <c r="F2">
        <f>B2*G$1</f>
        <v>65</v>
      </c>
    </row>
    <row r="3" spans="1:6" ht="12.75">
      <c r="A3">
        <v>2</v>
      </c>
      <c r="B3">
        <v>24</v>
      </c>
      <c r="C3" t="s">
        <v>6</v>
      </c>
      <c r="D3" t="s">
        <v>7</v>
      </c>
      <c r="E3">
        <v>603</v>
      </c>
      <c r="F3">
        <f aca="true" t="shared" si="0" ref="F3:F32">B3*G$1</f>
        <v>1560</v>
      </c>
    </row>
    <row r="4" spans="1:6" ht="12.75">
      <c r="A4">
        <v>3</v>
      </c>
      <c r="B4">
        <v>3</v>
      </c>
      <c r="C4" t="s">
        <v>6</v>
      </c>
      <c r="D4" t="s">
        <v>9</v>
      </c>
      <c r="E4">
        <v>7343</v>
      </c>
      <c r="F4">
        <f t="shared" si="0"/>
        <v>195</v>
      </c>
    </row>
    <row r="5" spans="1:6" ht="12.75">
      <c r="A5">
        <v>4</v>
      </c>
      <c r="B5">
        <v>1</v>
      </c>
      <c r="C5" t="s">
        <v>6</v>
      </c>
      <c r="D5" t="s">
        <v>10</v>
      </c>
      <c r="E5">
        <v>603</v>
      </c>
      <c r="F5">
        <f t="shared" si="0"/>
        <v>65</v>
      </c>
    </row>
    <row r="6" spans="1:6" ht="12.75">
      <c r="A6">
        <v>5</v>
      </c>
      <c r="B6">
        <v>3</v>
      </c>
      <c r="C6" t="s">
        <v>11</v>
      </c>
      <c r="D6" t="s">
        <v>11</v>
      </c>
      <c r="E6" t="s">
        <v>12</v>
      </c>
      <c r="F6">
        <f t="shared" si="0"/>
        <v>195</v>
      </c>
    </row>
    <row r="7" spans="1:6" ht="12.75">
      <c r="A7">
        <v>6</v>
      </c>
      <c r="B7">
        <v>3</v>
      </c>
      <c r="C7" t="s">
        <v>13</v>
      </c>
      <c r="D7" t="s">
        <v>14</v>
      </c>
      <c r="E7" t="s">
        <v>15</v>
      </c>
      <c r="F7">
        <f t="shared" si="0"/>
        <v>195</v>
      </c>
    </row>
    <row r="8" spans="1:6" ht="12.75">
      <c r="A8">
        <v>7</v>
      </c>
      <c r="B8">
        <v>5</v>
      </c>
      <c r="C8" t="s">
        <v>16</v>
      </c>
      <c r="D8" t="s">
        <v>17</v>
      </c>
      <c r="E8" t="s">
        <v>18</v>
      </c>
      <c r="F8">
        <f t="shared" si="0"/>
        <v>325</v>
      </c>
    </row>
    <row r="9" spans="1:6" ht="12.75">
      <c r="A9">
        <v>8</v>
      </c>
      <c r="B9">
        <v>1</v>
      </c>
      <c r="C9" t="s">
        <v>19</v>
      </c>
      <c r="D9" t="s">
        <v>20</v>
      </c>
      <c r="E9" t="s">
        <v>21</v>
      </c>
      <c r="F9">
        <f t="shared" si="0"/>
        <v>65</v>
      </c>
    </row>
    <row r="10" spans="1:6" ht="12.75">
      <c r="A10">
        <v>9</v>
      </c>
      <c r="B10">
        <v>2</v>
      </c>
      <c r="C10" t="s">
        <v>22</v>
      </c>
      <c r="D10" t="s">
        <v>23</v>
      </c>
      <c r="E10" t="s">
        <v>24</v>
      </c>
      <c r="F10">
        <f t="shared" si="0"/>
        <v>130</v>
      </c>
    </row>
    <row r="11" spans="1:6" ht="12.75">
      <c r="A11">
        <v>10</v>
      </c>
      <c r="B11">
        <v>2</v>
      </c>
      <c r="C11" t="s">
        <v>61</v>
      </c>
      <c r="D11" t="s">
        <v>3</v>
      </c>
      <c r="F11">
        <f t="shared" si="0"/>
        <v>130</v>
      </c>
    </row>
    <row r="12" spans="1:6" ht="12.75">
      <c r="A12">
        <v>11</v>
      </c>
      <c r="B12">
        <v>2</v>
      </c>
      <c r="C12" t="s">
        <v>62</v>
      </c>
      <c r="D12" t="s">
        <v>63</v>
      </c>
      <c r="F12">
        <f t="shared" si="0"/>
        <v>130</v>
      </c>
    </row>
    <row r="13" spans="1:6" ht="12.75">
      <c r="A13">
        <v>12</v>
      </c>
      <c r="B13">
        <v>3</v>
      </c>
      <c r="C13" t="s">
        <v>25</v>
      </c>
      <c r="D13">
        <v>180</v>
      </c>
      <c r="E13">
        <v>603</v>
      </c>
      <c r="F13">
        <f t="shared" si="0"/>
        <v>195</v>
      </c>
    </row>
    <row r="14" spans="1:6" ht="12.75">
      <c r="A14">
        <v>13</v>
      </c>
      <c r="B14">
        <v>1</v>
      </c>
      <c r="C14" t="s">
        <v>25</v>
      </c>
      <c r="D14" t="s">
        <v>26</v>
      </c>
      <c r="E14">
        <v>603</v>
      </c>
      <c r="F14">
        <f t="shared" si="0"/>
        <v>65</v>
      </c>
    </row>
    <row r="15" spans="1:6" ht="12.75">
      <c r="A15">
        <v>14</v>
      </c>
      <c r="B15">
        <v>2</v>
      </c>
      <c r="C15" t="s">
        <v>25</v>
      </c>
      <c r="D15" t="s">
        <v>27</v>
      </c>
      <c r="E15">
        <v>603</v>
      </c>
      <c r="F15">
        <f t="shared" si="0"/>
        <v>130</v>
      </c>
    </row>
    <row r="16" spans="1:6" ht="12.75">
      <c r="A16">
        <v>15</v>
      </c>
      <c r="B16">
        <v>4</v>
      </c>
      <c r="C16" t="s">
        <v>25</v>
      </c>
      <c r="D16" t="s">
        <v>28</v>
      </c>
      <c r="E16">
        <v>603</v>
      </c>
      <c r="F16">
        <f t="shared" si="0"/>
        <v>260</v>
      </c>
    </row>
    <row r="17" spans="1:6" ht="12.75">
      <c r="A17">
        <v>16</v>
      </c>
      <c r="B17">
        <v>2</v>
      </c>
      <c r="C17" t="s">
        <v>25</v>
      </c>
      <c r="D17" t="s">
        <v>29</v>
      </c>
      <c r="E17">
        <v>603</v>
      </c>
      <c r="F17">
        <f t="shared" si="0"/>
        <v>130</v>
      </c>
    </row>
    <row r="18" spans="1:6" ht="12.75">
      <c r="A18">
        <v>17</v>
      </c>
      <c r="B18">
        <v>2</v>
      </c>
      <c r="C18" t="s">
        <v>25</v>
      </c>
      <c r="D18">
        <v>75</v>
      </c>
      <c r="E18">
        <v>603</v>
      </c>
      <c r="F18">
        <f t="shared" si="0"/>
        <v>130</v>
      </c>
    </row>
    <row r="19" spans="1:6" ht="12.75">
      <c r="A19">
        <v>18</v>
      </c>
      <c r="B19">
        <v>4</v>
      </c>
      <c r="C19" t="s">
        <v>25</v>
      </c>
      <c r="D19">
        <v>22</v>
      </c>
      <c r="E19">
        <v>603</v>
      </c>
      <c r="F19">
        <f t="shared" si="0"/>
        <v>260</v>
      </c>
    </row>
    <row r="20" spans="1:6" ht="12.75">
      <c r="A20">
        <v>19</v>
      </c>
      <c r="B20">
        <v>4</v>
      </c>
      <c r="C20" t="s">
        <v>25</v>
      </c>
      <c r="D20">
        <v>150</v>
      </c>
      <c r="E20">
        <v>603</v>
      </c>
      <c r="F20">
        <f t="shared" si="0"/>
        <v>260</v>
      </c>
    </row>
    <row r="21" spans="1:6" ht="12.75">
      <c r="A21">
        <v>20</v>
      </c>
      <c r="B21">
        <v>1</v>
      </c>
      <c r="C21" t="s">
        <v>25</v>
      </c>
      <c r="D21">
        <v>300</v>
      </c>
      <c r="E21">
        <v>603</v>
      </c>
      <c r="F21">
        <f t="shared" si="0"/>
        <v>65</v>
      </c>
    </row>
    <row r="22" spans="1:6" ht="12.75">
      <c r="A22">
        <v>21</v>
      </c>
      <c r="B22">
        <v>2</v>
      </c>
      <c r="C22" t="s">
        <v>25</v>
      </c>
      <c r="D22">
        <v>100</v>
      </c>
      <c r="E22">
        <v>603</v>
      </c>
      <c r="F22">
        <f t="shared" si="0"/>
        <v>130</v>
      </c>
    </row>
    <row r="23" spans="1:6" ht="12.75">
      <c r="A23">
        <v>22</v>
      </c>
      <c r="B23">
        <v>2</v>
      </c>
      <c r="C23" t="s">
        <v>25</v>
      </c>
      <c r="D23">
        <v>30</v>
      </c>
      <c r="E23">
        <v>603</v>
      </c>
      <c r="F23">
        <f t="shared" si="0"/>
        <v>130</v>
      </c>
    </row>
    <row r="24" spans="1:6" ht="12.75">
      <c r="A24">
        <v>23</v>
      </c>
      <c r="B24">
        <v>1</v>
      </c>
      <c r="C24" t="s">
        <v>30</v>
      </c>
      <c r="D24" t="s">
        <v>31</v>
      </c>
      <c r="E24" t="s">
        <v>32</v>
      </c>
      <c r="F24">
        <f t="shared" si="0"/>
        <v>65</v>
      </c>
    </row>
    <row r="25" spans="1:6" ht="12.75">
      <c r="A25">
        <v>24</v>
      </c>
      <c r="B25">
        <v>1</v>
      </c>
      <c r="C25" t="s">
        <v>33</v>
      </c>
      <c r="D25" t="s">
        <v>64</v>
      </c>
      <c r="E25" t="s">
        <v>35</v>
      </c>
      <c r="F25">
        <f t="shared" si="0"/>
        <v>65</v>
      </c>
    </row>
    <row r="26" spans="1:6" ht="12.75">
      <c r="A26">
        <v>25</v>
      </c>
      <c r="B26">
        <v>2</v>
      </c>
      <c r="C26" t="s">
        <v>65</v>
      </c>
      <c r="D26" t="s">
        <v>37</v>
      </c>
      <c r="E26" t="s">
        <v>38</v>
      </c>
      <c r="F26">
        <f t="shared" si="0"/>
        <v>130</v>
      </c>
    </row>
    <row r="27" spans="1:6" ht="12.75">
      <c r="A27">
        <v>26</v>
      </c>
      <c r="B27">
        <v>1</v>
      </c>
      <c r="C27" t="s">
        <v>66</v>
      </c>
      <c r="D27" t="s">
        <v>40</v>
      </c>
      <c r="E27" t="s">
        <v>41</v>
      </c>
      <c r="F27">
        <f t="shared" si="0"/>
        <v>65</v>
      </c>
    </row>
    <row r="28" spans="1:6" ht="12.75">
      <c r="A28">
        <v>27</v>
      </c>
      <c r="B28">
        <v>1</v>
      </c>
      <c r="C28" t="s">
        <v>67</v>
      </c>
      <c r="D28" t="s">
        <v>43</v>
      </c>
      <c r="E28" t="s">
        <v>38</v>
      </c>
      <c r="F28">
        <f t="shared" si="0"/>
        <v>65</v>
      </c>
    </row>
    <row r="29" spans="1:6" ht="12.75">
      <c r="A29">
        <v>28</v>
      </c>
      <c r="B29">
        <v>1</v>
      </c>
      <c r="C29" t="s">
        <v>68</v>
      </c>
      <c r="D29" t="s">
        <v>45</v>
      </c>
      <c r="E29" t="s">
        <v>46</v>
      </c>
      <c r="F29">
        <f t="shared" si="0"/>
        <v>65</v>
      </c>
    </row>
    <row r="30" spans="1:6" ht="12.75">
      <c r="A30">
        <v>29</v>
      </c>
      <c r="B30">
        <v>1</v>
      </c>
      <c r="C30" t="s">
        <v>44</v>
      </c>
      <c r="D30" t="s">
        <v>48</v>
      </c>
      <c r="E30" t="s">
        <v>49</v>
      </c>
      <c r="F30">
        <f t="shared" si="0"/>
        <v>65</v>
      </c>
    </row>
    <row r="31" spans="1:6" ht="12.75">
      <c r="A31">
        <v>30</v>
      </c>
      <c r="B31">
        <v>1</v>
      </c>
      <c r="C31" t="s">
        <v>69</v>
      </c>
      <c r="D31" t="s">
        <v>51</v>
      </c>
      <c r="E31" t="s">
        <v>52</v>
      </c>
      <c r="F31">
        <f>B31*G$1</f>
        <v>65</v>
      </c>
    </row>
    <row r="32" spans="1:6" ht="12.75">
      <c r="A32">
        <v>31</v>
      </c>
      <c r="B32">
        <v>1</v>
      </c>
      <c r="C32" t="s">
        <v>70</v>
      </c>
      <c r="D32" t="s">
        <v>54</v>
      </c>
      <c r="E32" t="s">
        <v>55</v>
      </c>
      <c r="F32">
        <f t="shared" si="0"/>
        <v>65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6">
      <selection activeCell="I24" sqref="I24"/>
    </sheetView>
  </sheetViews>
  <sheetFormatPr defaultColWidth="11.421875" defaultRowHeight="12.75"/>
  <cols>
    <col min="2" max="2" width="16.7109375" style="0" bestFit="1" customWidth="1"/>
    <col min="5" max="5" width="14.421875" style="0" customWidth="1"/>
    <col min="7" max="7" width="21.00390625" style="0" bestFit="1" customWidth="1"/>
  </cols>
  <sheetData>
    <row r="1" spans="4:7" ht="13.5" thickBot="1">
      <c r="D1" t="s">
        <v>72</v>
      </c>
      <c r="E1" t="s">
        <v>73</v>
      </c>
      <c r="F1" t="s">
        <v>74</v>
      </c>
      <c r="G1" t="s">
        <v>58</v>
      </c>
    </row>
    <row r="2" spans="1:7" ht="12.75">
      <c r="A2" s="1" t="s">
        <v>59</v>
      </c>
      <c r="B2" s="2">
        <v>22</v>
      </c>
      <c r="C2" s="2" t="s">
        <v>25</v>
      </c>
      <c r="D2" s="2">
        <v>24</v>
      </c>
      <c r="E2" s="2">
        <v>265</v>
      </c>
      <c r="F2" s="2"/>
      <c r="G2" s="3"/>
    </row>
    <row r="3" spans="1:8" ht="13.5" thickBot="1">
      <c r="A3" s="4" t="s">
        <v>71</v>
      </c>
      <c r="B3" s="5">
        <v>22</v>
      </c>
      <c r="C3" s="5" t="s">
        <v>25</v>
      </c>
      <c r="D3" s="5">
        <v>4</v>
      </c>
      <c r="E3" s="5">
        <v>70</v>
      </c>
      <c r="F3" s="5">
        <f>D3*E3+D2*E2</f>
        <v>6640</v>
      </c>
      <c r="G3" s="6">
        <v>10000</v>
      </c>
      <c r="H3" t="s">
        <v>75</v>
      </c>
    </row>
    <row r="4" spans="1:7" ht="12.75">
      <c r="A4" s="1" t="s">
        <v>59</v>
      </c>
      <c r="B4" s="9">
        <v>30</v>
      </c>
      <c r="C4" s="9" t="s">
        <v>25</v>
      </c>
      <c r="D4" s="9">
        <v>12</v>
      </c>
      <c r="E4" s="9">
        <v>265</v>
      </c>
      <c r="F4" s="9"/>
      <c r="G4" s="10"/>
    </row>
    <row r="5" spans="1:7" ht="13.5" thickBot="1">
      <c r="A5" s="4" t="s">
        <v>71</v>
      </c>
      <c r="B5" s="11">
        <v>30</v>
      </c>
      <c r="C5" s="11" t="s">
        <v>25</v>
      </c>
      <c r="D5" s="11">
        <v>2</v>
      </c>
      <c r="E5" s="11">
        <v>70</v>
      </c>
      <c r="F5" s="11">
        <f>D5*E5+D4*E4</f>
        <v>3320</v>
      </c>
      <c r="G5" s="12">
        <v>3000</v>
      </c>
    </row>
    <row r="6" spans="1:7" ht="12.75">
      <c r="A6" s="1" t="s">
        <v>59</v>
      </c>
      <c r="B6" s="2">
        <v>75</v>
      </c>
      <c r="C6" s="2" t="s">
        <v>25</v>
      </c>
      <c r="D6" s="2">
        <v>12</v>
      </c>
      <c r="E6" s="2">
        <v>265</v>
      </c>
      <c r="F6" s="2"/>
      <c r="G6" s="3"/>
    </row>
    <row r="7" spans="1:8" ht="13.5" thickBot="1">
      <c r="A7" s="4" t="s">
        <v>71</v>
      </c>
      <c r="B7" s="5">
        <v>75</v>
      </c>
      <c r="C7" s="5" t="s">
        <v>25</v>
      </c>
      <c r="D7" s="5">
        <v>2</v>
      </c>
      <c r="E7" s="5">
        <v>70</v>
      </c>
      <c r="F7" s="5">
        <f>D7*E7+D6*E6</f>
        <v>3320</v>
      </c>
      <c r="G7" s="6">
        <v>10000</v>
      </c>
      <c r="H7" t="s">
        <v>75</v>
      </c>
    </row>
    <row r="8" spans="1:7" ht="12.75">
      <c r="A8" s="1" t="s">
        <v>59</v>
      </c>
      <c r="B8" s="2">
        <v>100</v>
      </c>
      <c r="C8" s="2" t="s">
        <v>25</v>
      </c>
      <c r="D8" s="2">
        <v>12</v>
      </c>
      <c r="E8" s="2">
        <v>265</v>
      </c>
      <c r="F8" s="2"/>
      <c r="G8" s="3"/>
    </row>
    <row r="9" spans="1:8" ht="13.5" thickBot="1">
      <c r="A9" s="4" t="s">
        <v>71</v>
      </c>
      <c r="B9" s="5">
        <v>100</v>
      </c>
      <c r="C9" s="5" t="s">
        <v>25</v>
      </c>
      <c r="D9" s="5">
        <v>2</v>
      </c>
      <c r="E9" s="5">
        <v>70</v>
      </c>
      <c r="F9" s="13">
        <f>D9*E9+D8*E8</f>
        <v>3320</v>
      </c>
      <c r="G9" s="14">
        <v>5000</v>
      </c>
      <c r="H9" t="s">
        <v>75</v>
      </c>
    </row>
    <row r="10" spans="1:7" ht="12.75">
      <c r="A10" s="1" t="s">
        <v>59</v>
      </c>
      <c r="B10" s="2">
        <v>150</v>
      </c>
      <c r="C10" s="2" t="s">
        <v>25</v>
      </c>
      <c r="D10" s="2">
        <v>24</v>
      </c>
      <c r="E10" s="2">
        <v>265</v>
      </c>
      <c r="F10" s="2"/>
      <c r="G10" s="3"/>
    </row>
    <row r="11" spans="1:8" ht="13.5" thickBot="1">
      <c r="A11" s="4" t="s">
        <v>71</v>
      </c>
      <c r="B11" s="5">
        <v>150</v>
      </c>
      <c r="C11" s="5" t="s">
        <v>25</v>
      </c>
      <c r="D11" s="5">
        <v>4</v>
      </c>
      <c r="E11" s="5">
        <v>70</v>
      </c>
      <c r="F11" s="5">
        <f>D11*E11+D10*E10</f>
        <v>6640</v>
      </c>
      <c r="G11" s="6">
        <v>10000</v>
      </c>
      <c r="H11" t="s">
        <v>75</v>
      </c>
    </row>
    <row r="12" spans="1:7" ht="12.75">
      <c r="A12" s="1" t="s">
        <v>59</v>
      </c>
      <c r="B12" s="2">
        <v>180</v>
      </c>
      <c r="C12" s="2" t="s">
        <v>25</v>
      </c>
      <c r="D12" s="2">
        <v>3</v>
      </c>
      <c r="E12" s="2">
        <v>265</v>
      </c>
      <c r="F12" s="2"/>
      <c r="G12" s="3"/>
    </row>
    <row r="13" spans="1:8" ht="13.5" thickBot="1">
      <c r="A13" s="4" t="s">
        <v>71</v>
      </c>
      <c r="B13" s="5">
        <v>180</v>
      </c>
      <c r="C13" s="5" t="s">
        <v>25</v>
      </c>
      <c r="D13" s="5">
        <v>3</v>
      </c>
      <c r="E13" s="5">
        <v>70</v>
      </c>
      <c r="F13" s="5">
        <f>D13*E13+D12*E12</f>
        <v>1005</v>
      </c>
      <c r="G13" s="6">
        <v>5000</v>
      </c>
      <c r="H13" t="s">
        <v>75</v>
      </c>
    </row>
    <row r="14" spans="1:7" ht="12.75">
      <c r="A14" s="1" t="s">
        <v>59</v>
      </c>
      <c r="B14" s="2">
        <v>300</v>
      </c>
      <c r="C14" s="2" t="s">
        <v>25</v>
      </c>
      <c r="D14" s="2">
        <v>6</v>
      </c>
      <c r="E14" s="2">
        <v>265</v>
      </c>
      <c r="F14" s="2"/>
      <c r="G14" s="3"/>
    </row>
    <row r="15" spans="1:8" ht="13.5" thickBot="1">
      <c r="A15" s="4" t="s">
        <v>71</v>
      </c>
      <c r="B15" s="5">
        <v>300</v>
      </c>
      <c r="C15" s="5" t="s">
        <v>25</v>
      </c>
      <c r="D15" s="5">
        <v>1</v>
      </c>
      <c r="E15" s="5">
        <v>70</v>
      </c>
      <c r="F15" s="5">
        <f>D15*E15+D14*E14</f>
        <v>1660</v>
      </c>
      <c r="G15" s="6">
        <v>5000</v>
      </c>
      <c r="H15" t="s">
        <v>75</v>
      </c>
    </row>
    <row r="16" spans="1:7" ht="12.75">
      <c r="A16" s="1" t="s">
        <v>59</v>
      </c>
      <c r="B16" s="2" t="s">
        <v>7</v>
      </c>
      <c r="C16" s="2" t="s">
        <v>6</v>
      </c>
      <c r="D16" s="2">
        <v>87</v>
      </c>
      <c r="E16" s="2">
        <v>265</v>
      </c>
      <c r="F16" s="2"/>
      <c r="G16" s="3"/>
    </row>
    <row r="17" spans="1:8" ht="13.5" thickBot="1">
      <c r="A17" s="4" t="s">
        <v>71</v>
      </c>
      <c r="B17" s="5" t="s">
        <v>7</v>
      </c>
      <c r="C17" s="5" t="s">
        <v>6</v>
      </c>
      <c r="D17" s="5">
        <v>24</v>
      </c>
      <c r="E17" s="5">
        <v>70</v>
      </c>
      <c r="F17" s="5">
        <f>D17*E17+D16*E16</f>
        <v>24735</v>
      </c>
      <c r="G17" s="6">
        <v>28000</v>
      </c>
      <c r="H17" t="s">
        <v>75</v>
      </c>
    </row>
    <row r="18" spans="1:7" ht="12.75">
      <c r="A18" s="1" t="s">
        <v>59</v>
      </c>
      <c r="B18" s="2" t="s">
        <v>10</v>
      </c>
      <c r="C18" s="2" t="s">
        <v>6</v>
      </c>
      <c r="D18" s="2">
        <v>6</v>
      </c>
      <c r="E18" s="2">
        <v>265</v>
      </c>
      <c r="F18" s="2"/>
      <c r="G18" s="3"/>
    </row>
    <row r="19" spans="1:8" ht="13.5" thickBot="1">
      <c r="A19" s="4" t="s">
        <v>71</v>
      </c>
      <c r="B19" s="5" t="s">
        <v>10</v>
      </c>
      <c r="C19" s="5" t="s">
        <v>6</v>
      </c>
      <c r="D19" s="5">
        <v>1</v>
      </c>
      <c r="E19" s="5">
        <v>70</v>
      </c>
      <c r="F19" s="5">
        <f>D19*E19+D18*E18</f>
        <v>1660</v>
      </c>
      <c r="G19" s="6">
        <v>4000</v>
      </c>
      <c r="H19" t="s">
        <v>75</v>
      </c>
    </row>
    <row r="20" spans="1:7" ht="12.75">
      <c r="A20" s="1" t="s">
        <v>59</v>
      </c>
      <c r="B20" s="2" t="s">
        <v>28</v>
      </c>
      <c r="C20" s="2" t="s">
        <v>25</v>
      </c>
      <c r="D20" s="2">
        <v>14</v>
      </c>
      <c r="E20" s="2">
        <v>265</v>
      </c>
      <c r="F20" s="2"/>
      <c r="G20" s="3"/>
    </row>
    <row r="21" spans="1:8" ht="13.5" thickBot="1">
      <c r="A21" s="4" t="s">
        <v>71</v>
      </c>
      <c r="B21" s="5" t="s">
        <v>28</v>
      </c>
      <c r="C21" s="5" t="s">
        <v>25</v>
      </c>
      <c r="D21" s="5">
        <v>4</v>
      </c>
      <c r="E21" s="5">
        <v>70</v>
      </c>
      <c r="F21" s="5">
        <f>D21*E21+D20*E20</f>
        <v>3990</v>
      </c>
      <c r="G21" s="6">
        <v>10000</v>
      </c>
      <c r="H21" t="s">
        <v>75</v>
      </c>
    </row>
    <row r="22" spans="1:7" ht="12.75">
      <c r="A22" s="1" t="s">
        <v>59</v>
      </c>
      <c r="B22" s="9" t="s">
        <v>8</v>
      </c>
      <c r="C22" s="9" t="s">
        <v>6</v>
      </c>
      <c r="D22" s="9">
        <v>4</v>
      </c>
      <c r="E22" s="9">
        <v>265</v>
      </c>
      <c r="F22" s="9"/>
      <c r="G22" s="10"/>
    </row>
    <row r="23" spans="1:7" ht="13.5" thickBot="1">
      <c r="A23" s="4" t="s">
        <v>71</v>
      </c>
      <c r="B23" s="11" t="s">
        <v>8</v>
      </c>
      <c r="C23" s="11" t="s">
        <v>6</v>
      </c>
      <c r="D23" s="11">
        <v>1</v>
      </c>
      <c r="E23" s="11">
        <v>70</v>
      </c>
      <c r="F23" s="11">
        <f>D23*E23+D22*E22</f>
        <v>1130</v>
      </c>
      <c r="G23" s="12" t="s">
        <v>76</v>
      </c>
    </row>
    <row r="24" spans="1:7" ht="12.75">
      <c r="A24" s="1" t="s">
        <v>59</v>
      </c>
      <c r="B24" s="9" t="s">
        <v>37</v>
      </c>
      <c r="C24" s="9" t="s">
        <v>36</v>
      </c>
      <c r="D24" s="9">
        <v>7</v>
      </c>
      <c r="E24" s="9">
        <v>265</v>
      </c>
      <c r="F24" s="9"/>
      <c r="G24" s="10"/>
    </row>
    <row r="25" spans="1:7" ht="13.5" thickBot="1">
      <c r="A25" s="4" t="s">
        <v>71</v>
      </c>
      <c r="B25" s="11" t="s">
        <v>37</v>
      </c>
      <c r="C25" s="11" t="s">
        <v>65</v>
      </c>
      <c r="D25" s="11">
        <v>2</v>
      </c>
      <c r="E25" s="11">
        <v>70</v>
      </c>
      <c r="F25" s="11">
        <f>D25*E25+D24*E24</f>
        <v>1995</v>
      </c>
      <c r="G25" s="12">
        <v>1200</v>
      </c>
    </row>
    <row r="26" spans="1:7" ht="12.75">
      <c r="A26" s="1" t="s">
        <v>59</v>
      </c>
      <c r="B26" s="2" t="s">
        <v>43</v>
      </c>
      <c r="C26" s="2" t="s">
        <v>42</v>
      </c>
      <c r="D26" s="2">
        <v>1</v>
      </c>
      <c r="E26" s="2">
        <v>265</v>
      </c>
      <c r="F26" s="2"/>
      <c r="G26" s="3"/>
    </row>
    <row r="27" spans="1:8" ht="13.5" thickBot="1">
      <c r="A27" s="4" t="s">
        <v>71</v>
      </c>
      <c r="B27" s="5" t="s">
        <v>43</v>
      </c>
      <c r="C27" s="5" t="s">
        <v>67</v>
      </c>
      <c r="D27" s="5">
        <v>1</v>
      </c>
      <c r="E27" s="5">
        <v>70</v>
      </c>
      <c r="F27" s="5">
        <f>D27*E27+D26*E26</f>
        <v>335</v>
      </c>
      <c r="G27" s="6">
        <v>3000</v>
      </c>
      <c r="H27" t="s">
        <v>75</v>
      </c>
    </row>
    <row r="28" spans="1:7" ht="12.75">
      <c r="A28" s="1" t="s">
        <v>59</v>
      </c>
      <c r="B28" s="2" t="s">
        <v>29</v>
      </c>
      <c r="C28" s="2" t="s">
        <v>25</v>
      </c>
      <c r="D28" s="2">
        <v>2</v>
      </c>
      <c r="E28" s="2">
        <v>265</v>
      </c>
      <c r="F28" s="2"/>
      <c r="G28" s="3"/>
    </row>
    <row r="29" spans="1:8" ht="13.5" thickBot="1">
      <c r="A29" s="4" t="s">
        <v>71</v>
      </c>
      <c r="B29" s="5" t="s">
        <v>29</v>
      </c>
      <c r="C29" s="5" t="s">
        <v>25</v>
      </c>
      <c r="D29" s="5">
        <v>2</v>
      </c>
      <c r="E29" s="5">
        <v>70</v>
      </c>
      <c r="F29" s="5">
        <f>D29*E29+D28*E28</f>
        <v>670</v>
      </c>
      <c r="G29" s="6">
        <v>5000</v>
      </c>
      <c r="H29" t="s">
        <v>75</v>
      </c>
    </row>
    <row r="30" spans="1:7" ht="12.75">
      <c r="A30" s="1" t="s">
        <v>59</v>
      </c>
      <c r="B30" s="2" t="s">
        <v>9</v>
      </c>
      <c r="C30" s="2" t="s">
        <v>6</v>
      </c>
      <c r="D30" s="2">
        <v>3</v>
      </c>
      <c r="E30" s="2">
        <v>265</v>
      </c>
      <c r="F30" s="2"/>
      <c r="G30" s="3"/>
    </row>
    <row r="31" spans="1:8" ht="13.5" thickBot="1">
      <c r="A31" s="4" t="s">
        <v>71</v>
      </c>
      <c r="B31" s="5" t="s">
        <v>9</v>
      </c>
      <c r="C31" s="5" t="s">
        <v>6</v>
      </c>
      <c r="D31" s="5">
        <v>3</v>
      </c>
      <c r="E31" s="5">
        <v>70</v>
      </c>
      <c r="F31" s="15">
        <f>D31*E31+D30*E30</f>
        <v>1005</v>
      </c>
      <c r="G31" s="16">
        <v>2000</v>
      </c>
      <c r="H31" t="s">
        <v>80</v>
      </c>
    </row>
    <row r="32" spans="1:7" ht="12.75">
      <c r="A32" s="1" t="s">
        <v>59</v>
      </c>
      <c r="B32" s="2" t="s">
        <v>27</v>
      </c>
      <c r="C32" s="2" t="s">
        <v>25</v>
      </c>
      <c r="D32" s="2">
        <v>2</v>
      </c>
      <c r="E32" s="2">
        <v>265</v>
      </c>
      <c r="F32" s="2"/>
      <c r="G32" s="3"/>
    </row>
    <row r="33" spans="1:8" ht="13.5" thickBot="1">
      <c r="A33" s="4" t="s">
        <v>71</v>
      </c>
      <c r="B33" s="5" t="s">
        <v>27</v>
      </c>
      <c r="C33" s="5" t="s">
        <v>25</v>
      </c>
      <c r="D33" s="5">
        <v>2</v>
      </c>
      <c r="E33" s="5">
        <v>70</v>
      </c>
      <c r="F33" s="13">
        <f>D33*E33+D32*E32</f>
        <v>670</v>
      </c>
      <c r="G33" s="14" t="s">
        <v>79</v>
      </c>
      <c r="H33" t="s">
        <v>75</v>
      </c>
    </row>
    <row r="34" spans="1:7" ht="12.75">
      <c r="A34" s="1" t="s">
        <v>59</v>
      </c>
      <c r="B34" s="2" t="s">
        <v>26</v>
      </c>
      <c r="C34" s="2" t="s">
        <v>25</v>
      </c>
      <c r="D34" s="2">
        <v>1</v>
      </c>
      <c r="E34" s="2">
        <v>265</v>
      </c>
      <c r="F34" s="2"/>
      <c r="G34" s="3"/>
    </row>
    <row r="35" spans="1:8" ht="13.5" thickBot="1">
      <c r="A35" s="4" t="s">
        <v>71</v>
      </c>
      <c r="B35" s="5" t="s">
        <v>26</v>
      </c>
      <c r="C35" s="5" t="s">
        <v>25</v>
      </c>
      <c r="D35" s="5">
        <v>1</v>
      </c>
      <c r="E35" s="5">
        <v>70</v>
      </c>
      <c r="F35" s="13">
        <f>D35*E35+D34*E34</f>
        <v>335</v>
      </c>
      <c r="G35" s="14">
        <v>2500</v>
      </c>
      <c r="H35" t="s">
        <v>75</v>
      </c>
    </row>
    <row r="36" spans="1:7" ht="12.75">
      <c r="A36" s="1" t="s">
        <v>59</v>
      </c>
      <c r="B36" s="2" t="s">
        <v>23</v>
      </c>
      <c r="C36" s="2" t="s">
        <v>22</v>
      </c>
      <c r="D36" s="2">
        <v>12</v>
      </c>
      <c r="E36" s="2">
        <v>265</v>
      </c>
      <c r="F36" s="2"/>
      <c r="G36" s="3"/>
    </row>
    <row r="37" spans="1:8" ht="13.5" thickBot="1">
      <c r="A37" s="4" t="s">
        <v>71</v>
      </c>
      <c r="B37" s="5" t="s">
        <v>23</v>
      </c>
      <c r="C37" s="5" t="s">
        <v>22</v>
      </c>
      <c r="D37" s="5">
        <v>2</v>
      </c>
      <c r="E37" s="5">
        <v>70</v>
      </c>
      <c r="F37" s="5">
        <f>D37*E37+D36*E36</f>
        <v>3320</v>
      </c>
      <c r="G37" s="6">
        <v>5000</v>
      </c>
      <c r="H37" t="s">
        <v>75</v>
      </c>
    </row>
    <row r="38" spans="1:7" ht="12.75">
      <c r="A38" s="1" t="s">
        <v>59</v>
      </c>
      <c r="B38" s="2" t="s">
        <v>51</v>
      </c>
      <c r="C38" s="2" t="s">
        <v>50</v>
      </c>
      <c r="D38" s="2">
        <v>6</v>
      </c>
      <c r="E38" s="2">
        <v>265</v>
      </c>
      <c r="F38" s="2"/>
      <c r="G38" s="3"/>
    </row>
    <row r="39" spans="1:8" ht="13.5" thickBot="1">
      <c r="A39" s="4" t="s">
        <v>71</v>
      </c>
      <c r="B39" s="5" t="s">
        <v>51</v>
      </c>
      <c r="C39" s="5" t="s">
        <v>69</v>
      </c>
      <c r="D39" s="5">
        <v>1</v>
      </c>
      <c r="E39" s="5">
        <v>70</v>
      </c>
      <c r="F39" s="5">
        <f>D39*E39+D38*E38</f>
        <v>1660</v>
      </c>
      <c r="G39" s="6">
        <f>440+165+23*55</f>
        <v>1870</v>
      </c>
      <c r="H39" t="s">
        <v>75</v>
      </c>
    </row>
    <row r="40" spans="1:7" ht="12.75">
      <c r="A40" s="1" t="s">
        <v>59</v>
      </c>
      <c r="B40" s="2" t="s">
        <v>17</v>
      </c>
      <c r="C40" s="2" t="s">
        <v>16</v>
      </c>
      <c r="D40" s="2">
        <v>5</v>
      </c>
      <c r="E40" s="2">
        <v>265</v>
      </c>
      <c r="F40" s="2"/>
      <c r="G40" s="3"/>
    </row>
    <row r="41" spans="1:7" ht="13.5" thickBot="1">
      <c r="A41" s="4" t="s">
        <v>71</v>
      </c>
      <c r="B41" s="5" t="s">
        <v>17</v>
      </c>
      <c r="C41" s="5" t="s">
        <v>16</v>
      </c>
      <c r="D41" s="5">
        <v>5</v>
      </c>
      <c r="E41" s="5">
        <v>70</v>
      </c>
      <c r="F41" s="5">
        <f>D41*E41+D40*E40</f>
        <v>1675</v>
      </c>
      <c r="G41" s="6" t="s">
        <v>77</v>
      </c>
    </row>
    <row r="42" spans="1:8" ht="13.5" thickBot="1">
      <c r="A42" s="7" t="s">
        <v>59</v>
      </c>
      <c r="B42" s="8" t="s">
        <v>5</v>
      </c>
      <c r="C42" s="8" t="s">
        <v>4</v>
      </c>
      <c r="D42" s="8">
        <v>2</v>
      </c>
      <c r="E42" s="8">
        <v>265</v>
      </c>
      <c r="F42" s="17">
        <f>E42*D42</f>
        <v>530</v>
      </c>
      <c r="G42" s="18">
        <v>546</v>
      </c>
      <c r="H42" t="s">
        <v>75</v>
      </c>
    </row>
    <row r="43" spans="1:7" ht="13.5" thickBot="1">
      <c r="A43" s="7" t="s">
        <v>71</v>
      </c>
      <c r="B43" s="19" t="s">
        <v>63</v>
      </c>
      <c r="C43" s="19" t="s">
        <v>62</v>
      </c>
      <c r="D43" s="19">
        <v>2</v>
      </c>
      <c r="E43" s="19">
        <v>70</v>
      </c>
      <c r="F43" s="19">
        <f>E43*D43</f>
        <v>140</v>
      </c>
      <c r="G43" s="20" t="s">
        <v>81</v>
      </c>
    </row>
    <row r="44" spans="1:7" ht="12.75">
      <c r="A44" s="1" t="s">
        <v>59</v>
      </c>
      <c r="B44" s="2" t="s">
        <v>3</v>
      </c>
      <c r="C44" s="2" t="s">
        <v>2</v>
      </c>
      <c r="D44" s="2">
        <v>2</v>
      </c>
      <c r="E44" s="2">
        <v>265</v>
      </c>
      <c r="F44" s="2"/>
      <c r="G44" s="3"/>
    </row>
    <row r="45" spans="1:8" ht="13.5" thickBot="1">
      <c r="A45" s="4" t="s">
        <v>71</v>
      </c>
      <c r="B45" s="5" t="s">
        <v>3</v>
      </c>
      <c r="C45" s="5" t="s">
        <v>61</v>
      </c>
      <c r="D45" s="5">
        <v>2</v>
      </c>
      <c r="E45" s="5">
        <v>70</v>
      </c>
      <c r="F45" s="5">
        <f>D45*E45+D44*E44</f>
        <v>670</v>
      </c>
      <c r="G45" s="6">
        <f>50*14</f>
        <v>700</v>
      </c>
      <c r="H45" t="s">
        <v>75</v>
      </c>
    </row>
    <row r="46" spans="1:7" ht="12.75">
      <c r="A46" s="1" t="s">
        <v>59</v>
      </c>
      <c r="B46" s="2" t="s">
        <v>40</v>
      </c>
      <c r="C46" s="2" t="s">
        <v>39</v>
      </c>
      <c r="D46" s="2">
        <v>3</v>
      </c>
      <c r="E46" s="2">
        <v>265</v>
      </c>
      <c r="F46" s="2"/>
      <c r="G46" s="3"/>
    </row>
    <row r="47" spans="1:8" ht="13.5" thickBot="1">
      <c r="A47" s="4" t="s">
        <v>71</v>
      </c>
      <c r="B47" s="5" t="s">
        <v>40</v>
      </c>
      <c r="C47" s="5" t="s">
        <v>66</v>
      </c>
      <c r="D47" s="5">
        <v>1</v>
      </c>
      <c r="E47" s="5">
        <v>70</v>
      </c>
      <c r="F47" s="13">
        <f>D47*E47+D46*E46</f>
        <v>865</v>
      </c>
      <c r="G47" s="14">
        <v>951</v>
      </c>
      <c r="H47" t="s">
        <v>75</v>
      </c>
    </row>
    <row r="48" spans="1:7" ht="12.75">
      <c r="A48" s="1" t="s">
        <v>59</v>
      </c>
      <c r="B48" s="2" t="s">
        <v>54</v>
      </c>
      <c r="C48" s="2" t="s">
        <v>53</v>
      </c>
      <c r="D48" s="2">
        <v>6</v>
      </c>
      <c r="E48" s="2">
        <v>265</v>
      </c>
      <c r="F48" s="2"/>
      <c r="G48" s="3"/>
    </row>
    <row r="49" spans="1:8" ht="13.5" thickBot="1">
      <c r="A49" s="4" t="s">
        <v>71</v>
      </c>
      <c r="B49" s="5" t="s">
        <v>54</v>
      </c>
      <c r="C49" s="5" t="s">
        <v>70</v>
      </c>
      <c r="D49" s="5">
        <v>1</v>
      </c>
      <c r="E49" s="5">
        <v>70</v>
      </c>
      <c r="F49" s="5">
        <f>D49*E49+D48*E48</f>
        <v>1660</v>
      </c>
      <c r="G49" s="6">
        <v>2538</v>
      </c>
      <c r="H49" t="s">
        <v>82</v>
      </c>
    </row>
    <row r="50" spans="1:7" ht="12.75">
      <c r="A50" s="1" t="s">
        <v>59</v>
      </c>
      <c r="B50" s="2" t="s">
        <v>48</v>
      </c>
      <c r="C50" s="2" t="s">
        <v>47</v>
      </c>
      <c r="D50" s="2">
        <v>6</v>
      </c>
      <c r="E50" s="2">
        <v>265</v>
      </c>
      <c r="F50" s="2"/>
      <c r="G50" s="3"/>
    </row>
    <row r="51" spans="1:8" ht="13.5" thickBot="1">
      <c r="A51" s="4" t="s">
        <v>71</v>
      </c>
      <c r="B51" s="5" t="s">
        <v>48</v>
      </c>
      <c r="C51" s="5" t="s">
        <v>44</v>
      </c>
      <c r="D51" s="5">
        <v>1</v>
      </c>
      <c r="E51" s="5">
        <v>70</v>
      </c>
      <c r="F51" s="13">
        <f>D51*E51+D50*E50</f>
        <v>1660</v>
      </c>
      <c r="G51" s="14">
        <f>20+780+360+360+235</f>
        <v>1755</v>
      </c>
      <c r="H51" t="s">
        <v>75</v>
      </c>
    </row>
    <row r="52" spans="1:7" ht="12.75">
      <c r="A52" s="1" t="s">
        <v>59</v>
      </c>
      <c r="B52" s="2" t="s">
        <v>11</v>
      </c>
      <c r="C52" s="2" t="s">
        <v>11</v>
      </c>
      <c r="D52" s="2">
        <v>3</v>
      </c>
      <c r="E52" s="2">
        <v>265</v>
      </c>
      <c r="F52" s="2"/>
      <c r="G52" s="3"/>
    </row>
    <row r="53" spans="1:8" ht="13.5" thickBot="1">
      <c r="A53" s="4" t="s">
        <v>71</v>
      </c>
      <c r="B53" s="5" t="s">
        <v>11</v>
      </c>
      <c r="C53" s="5" t="s">
        <v>11</v>
      </c>
      <c r="D53" s="5">
        <v>3</v>
      </c>
      <c r="E53" s="5">
        <v>70</v>
      </c>
      <c r="F53" s="5">
        <f>D53*E53+D52*E52</f>
        <v>1005</v>
      </c>
      <c r="G53" s="6">
        <v>1500</v>
      </c>
      <c r="H53" t="s">
        <v>75</v>
      </c>
    </row>
    <row r="54" spans="1:7" ht="12.75">
      <c r="A54" s="1" t="s">
        <v>59</v>
      </c>
      <c r="B54" s="2" t="s">
        <v>14</v>
      </c>
      <c r="C54" s="2" t="s">
        <v>13</v>
      </c>
      <c r="D54" s="2">
        <v>18</v>
      </c>
      <c r="E54" s="2">
        <v>265</v>
      </c>
      <c r="F54" s="2"/>
      <c r="G54" s="3"/>
    </row>
    <row r="55" spans="1:8" ht="13.5" thickBot="1">
      <c r="A55" s="4" t="s">
        <v>71</v>
      </c>
      <c r="B55" s="5" t="s">
        <v>14</v>
      </c>
      <c r="C55" s="5" t="s">
        <v>13</v>
      </c>
      <c r="D55" s="5">
        <v>3</v>
      </c>
      <c r="E55" s="5">
        <v>70</v>
      </c>
      <c r="F55" s="5">
        <f>D55*E55+D54*E54</f>
        <v>4980</v>
      </c>
      <c r="G55" s="6">
        <v>7000</v>
      </c>
      <c r="H55" t="s">
        <v>75</v>
      </c>
    </row>
    <row r="56" spans="1:7" ht="12.75">
      <c r="A56" s="1" t="s">
        <v>59</v>
      </c>
      <c r="B56" s="2" t="s">
        <v>20</v>
      </c>
      <c r="C56" s="2" t="s">
        <v>19</v>
      </c>
      <c r="D56" s="2">
        <v>1</v>
      </c>
      <c r="E56" s="2">
        <v>265</v>
      </c>
      <c r="F56" s="2"/>
      <c r="G56" s="3"/>
    </row>
    <row r="57" spans="1:8" ht="13.5" thickBot="1">
      <c r="A57" s="4" t="s">
        <v>71</v>
      </c>
      <c r="B57" s="5" t="s">
        <v>20</v>
      </c>
      <c r="C57" s="5" t="s">
        <v>19</v>
      </c>
      <c r="D57" s="5">
        <v>1</v>
      </c>
      <c r="E57" s="5">
        <v>70</v>
      </c>
      <c r="F57" s="5">
        <f>D57*E57+D56*E56</f>
        <v>335</v>
      </c>
      <c r="G57" s="6">
        <v>450</v>
      </c>
      <c r="H57" t="s">
        <v>75</v>
      </c>
    </row>
    <row r="58" spans="1:7" ht="12.75">
      <c r="A58" s="1" t="s">
        <v>59</v>
      </c>
      <c r="B58" s="2" t="s">
        <v>31</v>
      </c>
      <c r="C58" s="2" t="s">
        <v>30</v>
      </c>
      <c r="D58" s="2">
        <v>1</v>
      </c>
      <c r="E58" s="2">
        <v>265</v>
      </c>
      <c r="F58" s="2"/>
      <c r="G58" s="3"/>
    </row>
    <row r="59" spans="1:8" ht="13.5" thickBot="1">
      <c r="A59" s="4" t="s">
        <v>71</v>
      </c>
      <c r="B59" s="5" t="s">
        <v>31</v>
      </c>
      <c r="C59" s="5" t="s">
        <v>30</v>
      </c>
      <c r="D59" s="5">
        <v>1</v>
      </c>
      <c r="E59" s="5">
        <v>70</v>
      </c>
      <c r="F59" s="13">
        <f>D59*E59+D58*E58</f>
        <v>335</v>
      </c>
      <c r="G59" s="14">
        <v>395</v>
      </c>
      <c r="H59" t="s">
        <v>75</v>
      </c>
    </row>
    <row r="60" spans="1:7" ht="12.75">
      <c r="A60" s="1" t="s">
        <v>59</v>
      </c>
      <c r="B60" s="2" t="s">
        <v>45</v>
      </c>
      <c r="C60" s="2" t="s">
        <v>44</v>
      </c>
      <c r="D60" s="2">
        <v>1</v>
      </c>
      <c r="E60" s="2">
        <v>265</v>
      </c>
      <c r="F60" s="2"/>
      <c r="G60" s="3"/>
    </row>
    <row r="61" spans="1:8" ht="13.5" thickBot="1">
      <c r="A61" s="4" t="s">
        <v>71</v>
      </c>
      <c r="B61" s="5" t="s">
        <v>45</v>
      </c>
      <c r="C61" s="5" t="s">
        <v>68</v>
      </c>
      <c r="D61" s="5">
        <v>1</v>
      </c>
      <c r="E61" s="5">
        <v>70</v>
      </c>
      <c r="F61" s="5">
        <f>D61*E61+D60*E60</f>
        <v>335</v>
      </c>
      <c r="G61" s="6">
        <f>160+40+29+51+141+160</f>
        <v>581</v>
      </c>
      <c r="H61" t="s">
        <v>75</v>
      </c>
    </row>
    <row r="62" spans="1:8" ht="13.5" thickBot="1">
      <c r="A62" s="7" t="s">
        <v>59</v>
      </c>
      <c r="B62" s="8" t="s">
        <v>78</v>
      </c>
      <c r="C62" s="8" t="s">
        <v>33</v>
      </c>
      <c r="D62" s="8">
        <v>1</v>
      </c>
      <c r="E62" s="8">
        <v>265</v>
      </c>
      <c r="F62" s="8">
        <v>265</v>
      </c>
      <c r="G62" s="21">
        <v>360</v>
      </c>
      <c r="H62" t="s">
        <v>75</v>
      </c>
    </row>
    <row r="63" spans="1:8" ht="13.5" thickBot="1">
      <c r="A63" s="7" t="s">
        <v>71</v>
      </c>
      <c r="B63" s="8" t="s">
        <v>83</v>
      </c>
      <c r="C63" s="8" t="s">
        <v>33</v>
      </c>
      <c r="D63" s="8">
        <v>1</v>
      </c>
      <c r="E63" s="8">
        <v>70</v>
      </c>
      <c r="F63" s="8">
        <v>70</v>
      </c>
      <c r="G63" s="21">
        <v>90</v>
      </c>
      <c r="H63" t="s">
        <v>75</v>
      </c>
    </row>
  </sheetData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85" r:id="rId1"/>
  <headerFooter alignWithMargins="0">
    <oddHeader>&amp;Lcristina&amp;CPágina &amp;P&amp;R&amp;D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2006-08-02T12:16:08Z</cp:lastPrinted>
  <dcterms:created xsi:type="dcterms:W3CDTF">2006-08-02T11:53:24Z</dcterms:created>
  <dcterms:modified xsi:type="dcterms:W3CDTF">2006-08-02T16:10:13Z</dcterms:modified>
  <cp:category/>
  <cp:version/>
  <cp:contentType/>
  <cp:contentStatus/>
</cp:coreProperties>
</file>